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60" windowWidth="34840" windowHeight="14040" activeTab="0"/>
  </bookViews>
  <sheets>
    <sheet name="Calculate" sheetId="1" r:id="rId1"/>
  </sheets>
  <definedNames>
    <definedName name="_xlnm.Print_Area" localSheetId="0">'Calculate'!$B$2:$S$28</definedName>
  </definedNames>
  <calcPr fullCalcOnLoad="1"/>
</workbook>
</file>

<file path=xl/sharedStrings.xml><?xml version="1.0" encoding="utf-8"?>
<sst xmlns="http://schemas.openxmlformats.org/spreadsheetml/2006/main" count="38" uniqueCount="21">
  <si>
    <t>%</t>
  </si>
  <si>
    <t>Example</t>
  </si>
  <si>
    <t>Improvement factor</t>
  </si>
  <si>
    <t>Improved performance</t>
  </si>
  <si>
    <t>Profit improves by</t>
  </si>
  <si>
    <t>Resulting net profit</t>
  </si>
  <si>
    <t>Net profit percentage</t>
  </si>
  <si>
    <t>Total turnover</t>
  </si>
  <si>
    <t>Average value of each sale</t>
  </si>
  <si>
    <t>Number of transactions per customer</t>
  </si>
  <si>
    <t>Number of customers</t>
  </si>
  <si>
    <t>Conversion rate</t>
  </si>
  <si>
    <t>Current performance</t>
  </si>
  <si>
    <t>Improve by 10%</t>
  </si>
  <si>
    <t>Number of potential customers</t>
  </si>
  <si>
    <t>{Enter your name or business name here}</t>
  </si>
  <si>
    <t>Profit increase calculator</t>
  </si>
  <si>
    <t>To calculate how much extra profit your business could make, start by entering your current details in the business performance column.  Then try entering different improvement factors for each of the 'five ways' below.</t>
  </si>
  <si>
    <t xml:space="preserve">Please note that this is a guide only and should neither replace competent advice, nor be taken, or relied upon, as financial or professional advice.  Seek professional advice before making any decision that could affect your business. </t>
  </si>
  <si>
    <t>Prepared by</t>
  </si>
  <si>
    <t>Date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</si>
</sst>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0.00"/>
    <numFmt numFmtId="171" formatCode="[$£-809]#,##0"/>
    <numFmt numFmtId="172" formatCode="[$$-1409]#,##0.00"/>
    <numFmt numFmtId="173" formatCode="[$$-1409]#,##0"/>
    <numFmt numFmtId="174" formatCode="[$$-1409]#,##0;\-[$$-1409]#,##0"/>
    <numFmt numFmtId="175" formatCode="_-&quot;$&quot;* #,##0.0_-;\-&quot;$&quot;* #,##0.0_-;_-&quot;$&quot;* &quot;-&quot;??_-;_-@_-"/>
    <numFmt numFmtId="176" formatCode="_-&quot;$&quot;* #,##0_-;\-&quot;$&quot;* #,##0_-;_-&quot;$&quot;* &quot;-&quot;??_-;_-@_-"/>
    <numFmt numFmtId="177" formatCode="[$$-1409]#,##0.0"/>
    <numFmt numFmtId="178" formatCode="[$-1409]d\ mmmm\ yyyy;@"/>
  </numFmts>
  <fonts count="46">
    <font>
      <sz val="10"/>
      <name val="Arial"/>
      <family val="0"/>
    </font>
    <font>
      <sz val="8.5"/>
      <name val="Tahoma"/>
      <family val="2"/>
    </font>
    <font>
      <sz val="9"/>
      <name val="Arial"/>
      <family val="2"/>
    </font>
    <font>
      <b/>
      <sz val="10"/>
      <name val="Arial"/>
      <family val="2"/>
    </font>
    <font>
      <sz val="18"/>
      <name val="Arial"/>
      <family val="2"/>
    </font>
    <font>
      <b/>
      <sz val="9"/>
      <name val="Arial"/>
      <family val="2"/>
    </font>
    <font>
      <i/>
      <sz val="9"/>
      <name val="Arial"/>
      <family val="2"/>
    </font>
    <font>
      <sz val="9"/>
      <color indexed="9"/>
      <name val="Arial"/>
      <family val="2"/>
    </font>
    <font>
      <sz val="9"/>
      <color indexed="63"/>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u val="single"/>
      <sz val="8.5"/>
      <color indexed="12"/>
      <name val="Tahom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sz val="9"/>
      <color indexed="10"/>
      <name val="Verdana"/>
      <family val="2"/>
    </font>
    <font>
      <sz val="18"/>
      <color indexed="9"/>
      <name val="Arial"/>
      <family val="2"/>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
      <sz val="9"/>
      <color theme="0"/>
      <name val="Arial"/>
      <family val="2"/>
    </font>
    <font>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7499799728393555"/>
        <bgColor indexed="64"/>
      </patternFill>
    </fill>
    <fill>
      <patternFill patternType="solid">
        <fgColor rgb="FFEEEC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style="thin">
        <color theme="2" tint="-0.24993999302387238"/>
      </top>
      <bottom style="thin">
        <color theme="2" tint="-0.24993999302387238"/>
      </bottom>
    </border>
    <border>
      <left>
        <color indexed="63"/>
      </left>
      <right style="thin">
        <color theme="2" tint="-0.24993999302387238"/>
      </right>
      <top style="thin">
        <color theme="2" tint="-0.24993999302387238"/>
      </top>
      <bottom style="thin">
        <color theme="2" tint="-0.24993999302387238"/>
      </bottom>
    </border>
    <border>
      <left>
        <color indexed="63"/>
      </left>
      <right>
        <color indexed="63"/>
      </right>
      <top style="thin">
        <color theme="2" tint="-0.24993999302387238"/>
      </top>
      <bottom>
        <color indexed="63"/>
      </bottom>
    </border>
    <border>
      <left>
        <color indexed="63"/>
      </left>
      <right>
        <color indexed="63"/>
      </right>
      <top>
        <color indexed="63"/>
      </top>
      <bottom style="thin">
        <color theme="2" tint="-0.24993999302387238"/>
      </bottom>
    </border>
    <border>
      <left style="thin">
        <color theme="2" tint="-0.24993999302387238"/>
      </left>
      <right>
        <color indexed="63"/>
      </right>
      <top style="thin">
        <color theme="2" tint="-0.24993999302387238"/>
      </top>
      <bottom style="thin">
        <color theme="2" tint="-0.2499399930238723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2" fillId="33" borderId="0" xfId="56" applyFont="1" applyFill="1" applyAlignment="1" applyProtection="1">
      <alignment vertical="center"/>
      <protection/>
    </xf>
    <xf numFmtId="0" fontId="2" fillId="33" borderId="0" xfId="0" applyFont="1" applyFill="1" applyBorder="1" applyAlignment="1" applyProtection="1">
      <alignment/>
      <protection/>
    </xf>
    <xf numFmtId="0" fontId="2" fillId="33" borderId="0" xfId="0" applyFont="1" applyFill="1" applyBorder="1" applyAlignment="1" applyProtection="1">
      <alignment vertical="center"/>
      <protection locked="0"/>
    </xf>
    <xf numFmtId="178" fontId="2" fillId="33" borderId="0" xfId="0" applyNumberFormat="1" applyFont="1" applyFill="1" applyBorder="1" applyAlignment="1" applyProtection="1">
      <alignment horizontal="left" vertical="center"/>
      <protection locked="0"/>
    </xf>
    <xf numFmtId="0" fontId="2" fillId="33" borderId="0" xfId="56" applyFont="1" applyFill="1" applyBorder="1" applyAlignment="1" applyProtection="1">
      <alignment vertical="center"/>
      <protection/>
    </xf>
    <xf numFmtId="0" fontId="4" fillId="33" borderId="0" xfId="56" applyFont="1" applyFill="1" applyBorder="1" applyAlignment="1" applyProtection="1">
      <alignment/>
      <protection/>
    </xf>
    <xf numFmtId="0" fontId="4" fillId="33" borderId="0" xfId="56" applyFont="1" applyFill="1" applyBorder="1" applyAlignment="1" applyProtection="1">
      <alignment vertical="center"/>
      <protection/>
    </xf>
    <xf numFmtId="0" fontId="2" fillId="33" borderId="0" xfId="56" applyFont="1" applyFill="1" applyBorder="1" applyAlignment="1" applyProtection="1">
      <alignment wrapText="1"/>
      <protection/>
    </xf>
    <xf numFmtId="0" fontId="5" fillId="33" borderId="0" xfId="0" applyFont="1" applyFill="1" applyBorder="1" applyAlignment="1" applyProtection="1">
      <alignment horizontal="center" vertical="center" wrapText="1"/>
      <protection/>
    </xf>
    <xf numFmtId="0" fontId="5" fillId="33" borderId="0" xfId="56" applyFont="1" applyFill="1" applyBorder="1" applyAlignment="1" applyProtection="1">
      <alignment vertical="center"/>
      <protection/>
    </xf>
    <xf numFmtId="0" fontId="5" fillId="33" borderId="0" xfId="56" applyFont="1" applyFill="1" applyBorder="1" applyAlignment="1" applyProtection="1">
      <alignment horizontal="center" vertical="center" wrapText="1"/>
      <protection/>
    </xf>
    <xf numFmtId="0" fontId="2" fillId="33" borderId="0" xfId="56" applyFont="1" applyFill="1" applyBorder="1" applyAlignment="1" applyProtection="1">
      <alignment vertical="center" wrapText="1"/>
      <protection/>
    </xf>
    <xf numFmtId="0" fontId="5" fillId="33" borderId="0" xfId="0" applyFont="1" applyFill="1" applyBorder="1" applyAlignment="1" applyProtection="1">
      <alignment/>
      <protection/>
    </xf>
    <xf numFmtId="0" fontId="2"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0" xfId="0" applyFont="1" applyFill="1" applyBorder="1" applyAlignment="1" applyProtection="1">
      <alignment horizontal="right" vertical="center"/>
      <protection/>
    </xf>
    <xf numFmtId="0" fontId="2" fillId="33" borderId="11" xfId="0" applyFont="1" applyFill="1" applyBorder="1" applyAlignment="1" applyProtection="1">
      <alignment horizontal="right" vertical="center"/>
      <protection locked="0"/>
    </xf>
    <xf numFmtId="0" fontId="6" fillId="33" borderId="10" xfId="0" applyFont="1" applyFill="1" applyBorder="1" applyAlignment="1" applyProtection="1">
      <alignment vertical="center"/>
      <protection/>
    </xf>
    <xf numFmtId="0" fontId="6" fillId="33" borderId="12" xfId="0"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1" fontId="6" fillId="33" borderId="10" xfId="0" applyNumberFormat="1" applyFont="1" applyFill="1" applyBorder="1" applyAlignment="1" applyProtection="1">
      <alignment horizontal="right" vertical="center"/>
      <protection/>
    </xf>
    <xf numFmtId="172" fontId="2" fillId="33" borderId="10" xfId="0" applyNumberFormat="1" applyFont="1" applyFill="1" applyBorder="1" applyAlignment="1" applyProtection="1">
      <alignment horizontal="right" vertical="center"/>
      <protection/>
    </xf>
    <xf numFmtId="172" fontId="6" fillId="33" borderId="0" xfId="0" applyNumberFormat="1" applyFont="1" applyFill="1" applyBorder="1" applyAlignment="1" applyProtection="1">
      <alignment horizontal="right" vertical="center"/>
      <protection/>
    </xf>
    <xf numFmtId="172" fontId="6" fillId="33" borderId="10" xfId="0" applyNumberFormat="1" applyFont="1" applyFill="1" applyBorder="1" applyAlignment="1" applyProtection="1">
      <alignment horizontal="right" vertical="center"/>
      <protection/>
    </xf>
    <xf numFmtId="173" fontId="5" fillId="33" borderId="11" xfId="0" applyNumberFormat="1" applyFont="1" applyFill="1" applyBorder="1" applyAlignment="1" applyProtection="1">
      <alignment horizontal="right" vertical="center"/>
      <protection/>
    </xf>
    <xf numFmtId="0" fontId="5" fillId="33" borderId="11" xfId="0" applyFont="1" applyFill="1" applyBorder="1" applyAlignment="1" applyProtection="1">
      <alignment vertical="center"/>
      <protection/>
    </xf>
    <xf numFmtId="173" fontId="5" fillId="33" borderId="10" xfId="0" applyNumberFormat="1" applyFont="1" applyFill="1" applyBorder="1" applyAlignment="1" applyProtection="1">
      <alignment horizontal="right" vertical="center"/>
      <protection/>
    </xf>
    <xf numFmtId="0" fontId="2" fillId="33" borderId="12" xfId="56" applyFont="1" applyFill="1" applyBorder="1" applyAlignment="1" applyProtection="1">
      <alignment vertical="center"/>
      <protection/>
    </xf>
    <xf numFmtId="0" fontId="7" fillId="33" borderId="0" xfId="56" applyFont="1" applyFill="1" applyAlignment="1" applyProtection="1">
      <alignment vertical="center"/>
      <protection/>
    </xf>
    <xf numFmtId="169" fontId="2" fillId="33" borderId="0" xfId="0" applyNumberFormat="1"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3" borderId="0" xfId="56" applyFont="1" applyFill="1" applyBorder="1" applyAlignment="1" applyProtection="1">
      <alignment horizontal="left" vertical="center" wrapText="1"/>
      <protection/>
    </xf>
    <xf numFmtId="0" fontId="6" fillId="33" borderId="0" xfId="56" applyFont="1" applyFill="1" applyBorder="1" applyAlignment="1" applyProtection="1">
      <alignment horizontal="left" vertical="center" wrapText="1"/>
      <protection/>
    </xf>
    <xf numFmtId="0" fontId="44" fillId="34" borderId="0" xfId="56" applyFont="1" applyFill="1" applyAlignment="1" applyProtection="1">
      <alignment vertical="center"/>
      <protection/>
    </xf>
    <xf numFmtId="0" fontId="45" fillId="34" borderId="0" xfId="56" applyFont="1" applyFill="1" applyAlignment="1" applyProtection="1">
      <alignment vertical="center"/>
      <protection/>
    </xf>
    <xf numFmtId="0" fontId="2" fillId="35" borderId="0" xfId="56" applyFont="1" applyFill="1" applyAlignment="1" applyProtection="1">
      <alignment vertical="center"/>
      <protection/>
    </xf>
    <xf numFmtId="0" fontId="44" fillId="35" borderId="0" xfId="56" applyFont="1" applyFill="1" applyAlignment="1" applyProtection="1">
      <alignment vertical="center"/>
      <protection/>
    </xf>
    <xf numFmtId="0" fontId="2" fillId="35" borderId="0" xfId="56" applyFont="1" applyFill="1" applyBorder="1" applyAlignment="1" applyProtection="1">
      <alignment vertical="center"/>
      <protection/>
    </xf>
    <xf numFmtId="0" fontId="2" fillId="35" borderId="0" xfId="56" applyFont="1" applyFill="1" applyBorder="1" applyAlignment="1" applyProtection="1">
      <alignment horizontal="left" vertical="center" wrapText="1"/>
      <protection/>
    </xf>
    <xf numFmtId="0" fontId="2" fillId="35" borderId="0" xfId="56" applyFont="1" applyFill="1" applyBorder="1" applyProtection="1">
      <alignment/>
      <protection/>
    </xf>
    <xf numFmtId="0" fontId="2" fillId="35" borderId="0" xfId="56" applyFont="1" applyFill="1" applyProtection="1">
      <alignment/>
      <protection/>
    </xf>
    <xf numFmtId="0" fontId="5" fillId="33" borderId="0" xfId="56" applyFont="1" applyFill="1" applyBorder="1" applyAlignment="1" applyProtection="1">
      <alignment vertical="center" wrapText="1"/>
      <protection/>
    </xf>
    <xf numFmtId="0" fontId="44" fillId="33" borderId="0" xfId="56" applyFont="1" applyFill="1" applyAlignment="1" applyProtection="1">
      <alignment vertical="center"/>
      <protection/>
    </xf>
    <xf numFmtId="0" fontId="45" fillId="33" borderId="0" xfId="56" applyFont="1" applyFill="1" applyAlignment="1" applyProtection="1">
      <alignment vertical="center"/>
      <protection/>
    </xf>
    <xf numFmtId="0" fontId="3" fillId="33" borderId="0" xfId="0" applyFont="1" applyFill="1" applyBorder="1" applyAlignment="1" applyProtection="1">
      <alignment vertical="center"/>
      <protection/>
    </xf>
    <xf numFmtId="0" fontId="2" fillId="33" borderId="13" xfId="56" applyFont="1" applyFill="1" applyBorder="1" applyAlignment="1" applyProtection="1">
      <alignment vertical="center"/>
      <protection/>
    </xf>
    <xf numFmtId="9" fontId="2" fillId="33" borderId="13" xfId="56" applyNumberFormat="1" applyFont="1" applyFill="1" applyBorder="1" applyAlignment="1" applyProtection="1">
      <alignment vertical="center"/>
      <protection/>
    </xf>
    <xf numFmtId="0" fontId="6" fillId="33" borderId="13" xfId="56" applyFont="1" applyFill="1" applyBorder="1" applyAlignment="1" applyProtection="1">
      <alignment vertical="center"/>
      <protection/>
    </xf>
    <xf numFmtId="44" fontId="2" fillId="33" borderId="13" xfId="44" applyFont="1" applyFill="1" applyBorder="1" applyAlignment="1" applyProtection="1">
      <alignment vertical="center"/>
      <protection/>
    </xf>
    <xf numFmtId="176" fontId="6" fillId="33" borderId="13" xfId="56" applyNumberFormat="1" applyFont="1" applyFill="1" applyBorder="1" applyAlignment="1" applyProtection="1">
      <alignment vertical="center"/>
      <protection/>
    </xf>
    <xf numFmtId="176" fontId="2" fillId="33" borderId="13" xfId="56" applyNumberFormat="1" applyFont="1" applyFill="1" applyBorder="1" applyAlignment="1" applyProtection="1">
      <alignment vertical="center"/>
      <protection/>
    </xf>
    <xf numFmtId="0" fontId="2" fillId="33" borderId="13" xfId="0" applyFont="1" applyFill="1" applyBorder="1" applyAlignment="1" applyProtection="1">
      <alignment horizontal="right" vertical="center"/>
      <protection locked="0"/>
    </xf>
    <xf numFmtId="172" fontId="2" fillId="33" borderId="13" xfId="0" applyNumberFormat="1" applyFont="1" applyFill="1" applyBorder="1" applyAlignment="1" applyProtection="1">
      <alignment horizontal="right" vertical="center"/>
      <protection locked="0"/>
    </xf>
    <xf numFmtId="10" fontId="5" fillId="33" borderId="14" xfId="0" applyNumberFormat="1" applyFont="1" applyFill="1" applyBorder="1" applyAlignment="1" applyProtection="1">
      <alignment horizontal="right" vertical="center"/>
      <protection/>
    </xf>
    <xf numFmtId="0" fontId="2" fillId="33" borderId="15" xfId="0" applyFont="1" applyFill="1" applyBorder="1" applyAlignment="1" applyProtection="1">
      <alignment vertical="center"/>
      <protection/>
    </xf>
    <xf numFmtId="0" fontId="2" fillId="33" borderId="16" xfId="56" applyFont="1" applyFill="1" applyBorder="1" applyAlignment="1" applyProtection="1">
      <alignment horizontal="left" vertical="center" wrapText="1"/>
      <protection/>
    </xf>
    <xf numFmtId="0" fontId="5" fillId="33" borderId="16" xfId="56" applyFont="1" applyFill="1" applyBorder="1" applyAlignment="1" applyProtection="1">
      <alignment horizontal="left" vertical="center" wrapText="1"/>
      <protection/>
    </xf>
    <xf numFmtId="174" fontId="5" fillId="33" borderId="16" xfId="56" applyNumberFormat="1" applyFont="1" applyFill="1" applyBorder="1" applyAlignment="1" applyProtection="1">
      <alignment vertical="center"/>
      <protection/>
    </xf>
    <xf numFmtId="5" fontId="5" fillId="33" borderId="16" xfId="56" applyNumberFormat="1" applyFont="1" applyFill="1" applyBorder="1" applyAlignment="1" applyProtection="1">
      <alignment vertical="center"/>
      <protection/>
    </xf>
    <xf numFmtId="0" fontId="2" fillId="33" borderId="16" xfId="56" applyFont="1" applyFill="1" applyBorder="1" applyAlignment="1" applyProtection="1">
      <alignment vertical="center"/>
      <protection/>
    </xf>
    <xf numFmtId="0" fontId="2" fillId="33" borderId="17" xfId="56" applyFont="1" applyFill="1" applyBorder="1" applyAlignment="1" applyProtection="1">
      <alignment horizontal="left" vertical="center" wrapText="1"/>
      <protection/>
    </xf>
    <xf numFmtId="0" fontId="3" fillId="33" borderId="0" xfId="0" applyFont="1" applyFill="1" applyBorder="1" applyAlignment="1" applyProtection="1">
      <alignment vertical="center"/>
      <protection/>
    </xf>
    <xf numFmtId="178" fontId="2" fillId="33" borderId="0" xfId="0" applyNumberFormat="1" applyFont="1" applyFill="1" applyBorder="1" applyAlignment="1" applyProtection="1">
      <alignment horizontal="left" vertical="center"/>
      <protection locked="0"/>
    </xf>
    <xf numFmtId="0" fontId="5" fillId="33" borderId="18" xfId="0" applyFont="1" applyFill="1" applyBorder="1" applyAlignment="1" applyProtection="1">
      <alignment horizontal="right" vertical="center" wrapText="1"/>
      <protection/>
    </xf>
    <xf numFmtId="0" fontId="5" fillId="33" borderId="14" xfId="0" applyFont="1" applyFill="1" applyBorder="1" applyAlignment="1" applyProtection="1">
      <alignment horizontal="right" vertical="center" wrapText="1"/>
      <protection/>
    </xf>
    <xf numFmtId="0" fontId="6" fillId="33" borderId="17" xfId="56" applyFont="1" applyFill="1" applyBorder="1" applyAlignment="1" applyProtection="1">
      <alignment horizontal="left" vertical="center" wrapText="1"/>
      <protection/>
    </xf>
    <xf numFmtId="0" fontId="2" fillId="33" borderId="0" xfId="56" applyFont="1" applyFill="1" applyBorder="1" applyAlignment="1" applyProtection="1">
      <alignment horizontal="left" vertical="center" wrapText="1"/>
      <protection/>
    </xf>
    <xf numFmtId="0" fontId="2" fillId="33" borderId="0" xfId="56" applyFont="1" applyFill="1" applyBorder="1" applyAlignment="1" applyProtection="1">
      <alignment vertical="center" wrapText="1"/>
      <protection/>
    </xf>
    <xf numFmtId="0" fontId="2" fillId="33" borderId="0" xfId="0" applyFont="1" applyFill="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V30"/>
  <sheetViews>
    <sheetView tabSelected="1" workbookViewId="0" topLeftCell="A1">
      <selection activeCell="D5" sqref="D5:F5"/>
    </sheetView>
  </sheetViews>
  <sheetFormatPr defaultColWidth="9.140625" defaultRowHeight="12.75"/>
  <cols>
    <col min="1" max="1" width="6.28125" style="36" customWidth="1"/>
    <col min="2" max="2" width="2.421875" style="36" customWidth="1"/>
    <col min="3" max="3" width="2.8515625" style="36" customWidth="1"/>
    <col min="4" max="4" width="32.28125" style="36" customWidth="1"/>
    <col min="5" max="5" width="13.28125" style="36" customWidth="1"/>
    <col min="6" max="6" width="11.28125" style="36" customWidth="1"/>
    <col min="7" max="7" width="2.8515625" style="36" customWidth="1"/>
    <col min="8" max="8" width="1.421875" style="36" customWidth="1"/>
    <col min="9" max="9" width="33.421875" style="36" customWidth="1"/>
    <col min="10" max="10" width="13.8515625" style="36" customWidth="1"/>
    <col min="11" max="11" width="3.421875" style="36" customWidth="1"/>
    <col min="12" max="12" width="14.00390625" style="36" customWidth="1"/>
    <col min="13" max="13" width="3.421875" style="36" customWidth="1"/>
    <col min="14" max="14" width="1.7109375" style="36" customWidth="1"/>
    <col min="15" max="15" width="18.00390625" style="36" customWidth="1"/>
    <col min="16" max="16" width="3.140625" style="36" customWidth="1"/>
    <col min="17" max="17" width="1.1484375" style="36" customWidth="1"/>
    <col min="18" max="18" width="3.140625" style="36" customWidth="1"/>
    <col min="19" max="19" width="2.421875" style="36" customWidth="1"/>
    <col min="20" max="16384" width="9.140625" style="36" customWidth="1"/>
  </cols>
  <sheetData>
    <row r="1" ht="26.25" customHeight="1"/>
    <row r="2" spans="2:19" ht="28.5" customHeight="1">
      <c r="B2" s="37"/>
      <c r="C2" s="34"/>
      <c r="D2" s="35" t="s">
        <v>16</v>
      </c>
      <c r="E2" s="34"/>
      <c r="F2" s="34"/>
      <c r="G2" s="34"/>
      <c r="H2" s="34"/>
      <c r="I2" s="34"/>
      <c r="J2" s="34"/>
      <c r="K2" s="34"/>
      <c r="L2" s="34"/>
      <c r="M2" s="34"/>
      <c r="N2" s="34"/>
      <c r="O2" s="34"/>
      <c r="P2" s="34"/>
      <c r="Q2" s="34"/>
      <c r="R2" s="34"/>
      <c r="S2" s="34"/>
    </row>
    <row r="3" spans="2:19" ht="12.75" customHeight="1">
      <c r="B3" s="37"/>
      <c r="C3" s="43"/>
      <c r="D3" s="44"/>
      <c r="E3" s="43"/>
      <c r="F3" s="43"/>
      <c r="G3" s="43"/>
      <c r="H3" s="43"/>
      <c r="I3" s="43"/>
      <c r="J3" s="43"/>
      <c r="K3" s="43"/>
      <c r="L3" s="43"/>
      <c r="M3" s="43"/>
      <c r="N3" s="43"/>
      <c r="O3" s="43"/>
      <c r="P3" s="43"/>
      <c r="Q3" s="43"/>
      <c r="R3" s="43"/>
      <c r="S3" s="43"/>
    </row>
    <row r="4" spans="3:19" ht="19.5" customHeight="1">
      <c r="C4" s="1"/>
      <c r="D4" s="45" t="s">
        <v>19</v>
      </c>
      <c r="E4" s="14"/>
      <c r="F4" s="2"/>
      <c r="G4" s="62" t="s">
        <v>20</v>
      </c>
      <c r="H4" s="62"/>
      <c r="I4" s="62"/>
      <c r="J4" s="1"/>
      <c r="K4" s="1"/>
      <c r="L4" s="1"/>
      <c r="M4" s="1"/>
      <c r="N4" s="1"/>
      <c r="O4" s="1"/>
      <c r="P4" s="1"/>
      <c r="Q4" s="1"/>
      <c r="R4" s="1"/>
      <c r="S4" s="1"/>
    </row>
    <row r="5" spans="3:19" ht="22.5" customHeight="1">
      <c r="C5" s="1"/>
      <c r="D5" s="69" t="s">
        <v>15</v>
      </c>
      <c r="E5" s="69"/>
      <c r="F5" s="69"/>
      <c r="G5" s="63">
        <f ca="1">TODAY()</f>
        <v>41865</v>
      </c>
      <c r="H5" s="63"/>
      <c r="I5" s="63"/>
      <c r="J5" s="1"/>
      <c r="K5" s="1"/>
      <c r="L5" s="1"/>
      <c r="M5" s="1"/>
      <c r="N5" s="1"/>
      <c r="O5" s="1"/>
      <c r="P5" s="1"/>
      <c r="Q5" s="1"/>
      <c r="R5" s="1"/>
      <c r="S5" s="1"/>
    </row>
    <row r="6" spans="3:19" ht="12.75" customHeight="1">
      <c r="C6" s="1"/>
      <c r="D6" s="3"/>
      <c r="E6" s="3"/>
      <c r="F6" s="3"/>
      <c r="G6" s="4"/>
      <c r="H6" s="4"/>
      <c r="I6" s="4"/>
      <c r="J6" s="1"/>
      <c r="K6" s="1"/>
      <c r="L6" s="1"/>
      <c r="M6" s="1"/>
      <c r="N6" s="1"/>
      <c r="O6" s="1"/>
      <c r="P6" s="1"/>
      <c r="Q6" s="1"/>
      <c r="R6" s="1"/>
      <c r="S6" s="1"/>
    </row>
    <row r="7" spans="3:19" ht="21.75" customHeight="1">
      <c r="C7" s="5"/>
      <c r="D7" s="6"/>
      <c r="E7" s="7"/>
      <c r="F7" s="7"/>
      <c r="G7" s="5"/>
      <c r="H7" s="5"/>
      <c r="I7" s="1"/>
      <c r="J7" s="67"/>
      <c r="K7" s="67"/>
      <c r="L7" s="67"/>
      <c r="M7" s="67"/>
      <c r="N7" s="67"/>
      <c r="O7" s="67"/>
      <c r="P7" s="67"/>
      <c r="Q7" s="5"/>
      <c r="R7" s="5"/>
      <c r="S7" s="5"/>
    </row>
    <row r="8" spans="3:19" ht="7.5" customHeight="1">
      <c r="C8" s="5"/>
      <c r="D8" s="68" t="s">
        <v>17</v>
      </c>
      <c r="E8" s="68"/>
      <c r="F8" s="68"/>
      <c r="G8" s="68"/>
      <c r="H8" s="68"/>
      <c r="I8" s="68"/>
      <c r="J8" s="8"/>
      <c r="K8" s="5"/>
      <c r="L8" s="5"/>
      <c r="M8" s="5"/>
      <c r="N8" s="5"/>
      <c r="O8" s="5"/>
      <c r="P8" s="5"/>
      <c r="Q8" s="5"/>
      <c r="R8" s="5"/>
      <c r="S8" s="5"/>
    </row>
    <row r="9" spans="3:19" ht="25.5" customHeight="1">
      <c r="C9" s="5"/>
      <c r="D9" s="68"/>
      <c r="E9" s="68"/>
      <c r="F9" s="68"/>
      <c r="G9" s="68"/>
      <c r="H9" s="68"/>
      <c r="I9" s="68"/>
      <c r="J9" s="5"/>
      <c r="K9" s="5"/>
      <c r="L9" s="5"/>
      <c r="M9" s="5"/>
      <c r="N9" s="5"/>
      <c r="O9" s="5"/>
      <c r="P9" s="5"/>
      <c r="Q9" s="5"/>
      <c r="R9" s="9"/>
      <c r="S9" s="5"/>
    </row>
    <row r="10" spans="3:19" ht="30.75" customHeight="1">
      <c r="C10" s="5"/>
      <c r="D10" s="10" t="s">
        <v>1</v>
      </c>
      <c r="E10" s="11" t="s">
        <v>12</v>
      </c>
      <c r="F10" s="11" t="s">
        <v>13</v>
      </c>
      <c r="G10" s="12"/>
      <c r="H10" s="5"/>
      <c r="I10" s="2"/>
      <c r="J10" s="9" t="s">
        <v>12</v>
      </c>
      <c r="K10" s="13"/>
      <c r="L10" s="9" t="s">
        <v>2</v>
      </c>
      <c r="M10" s="9"/>
      <c r="N10" s="9"/>
      <c r="O10" s="9" t="s">
        <v>3</v>
      </c>
      <c r="P10" s="9"/>
      <c r="Q10" s="9"/>
      <c r="R10" s="14"/>
      <c r="S10" s="5"/>
    </row>
    <row r="11" spans="3:19" ht="13.5" customHeight="1">
      <c r="C11" s="5"/>
      <c r="D11" s="46" t="s">
        <v>14</v>
      </c>
      <c r="E11" s="46">
        <v>12500</v>
      </c>
      <c r="F11" s="46">
        <f>E11*1.1</f>
        <v>13750.000000000002</v>
      </c>
      <c r="G11" s="12"/>
      <c r="H11" s="12"/>
      <c r="I11" s="15" t="s">
        <v>14</v>
      </c>
      <c r="J11" s="52">
        <v>0</v>
      </c>
      <c r="K11" s="14"/>
      <c r="L11" s="52">
        <v>0</v>
      </c>
      <c r="M11" s="14" t="s">
        <v>0</v>
      </c>
      <c r="N11" s="14"/>
      <c r="O11" s="16">
        <f>((J11*L11)/100)+J11</f>
        <v>0</v>
      </c>
      <c r="P11" s="15"/>
      <c r="Q11" s="14"/>
      <c r="R11" s="14"/>
      <c r="S11" s="5"/>
    </row>
    <row r="12" spans="3:19" ht="13.5" customHeight="1">
      <c r="C12" s="5"/>
      <c r="D12" s="46" t="s">
        <v>11</v>
      </c>
      <c r="E12" s="47">
        <v>0.1</v>
      </c>
      <c r="F12" s="47">
        <f>E12*1.1</f>
        <v>0.11000000000000001</v>
      </c>
      <c r="G12" s="12"/>
      <c r="H12" s="12"/>
      <c r="I12" s="15" t="s">
        <v>11</v>
      </c>
      <c r="J12" s="17">
        <v>0</v>
      </c>
      <c r="K12" s="14" t="s">
        <v>0</v>
      </c>
      <c r="L12" s="17">
        <v>0</v>
      </c>
      <c r="M12" s="14" t="s">
        <v>0</v>
      </c>
      <c r="N12" s="14"/>
      <c r="O12" s="16">
        <f>((J12*L12)/100)+J12</f>
        <v>0</v>
      </c>
      <c r="P12" s="15" t="s">
        <v>0</v>
      </c>
      <c r="Q12" s="14"/>
      <c r="R12" s="14"/>
      <c r="S12" s="5"/>
    </row>
    <row r="13" spans="3:19" ht="13.5" customHeight="1">
      <c r="C13" s="5"/>
      <c r="D13" s="48" t="s">
        <v>10</v>
      </c>
      <c r="E13" s="48">
        <f>E11*E12</f>
        <v>1250</v>
      </c>
      <c r="F13" s="48">
        <f>F11*F12</f>
        <v>1512.5000000000005</v>
      </c>
      <c r="G13" s="12"/>
      <c r="H13" s="12"/>
      <c r="I13" s="18" t="s">
        <v>10</v>
      </c>
      <c r="J13" s="19">
        <f>(J11*J12)/100</f>
        <v>0</v>
      </c>
      <c r="K13" s="20"/>
      <c r="L13" s="19"/>
      <c r="M13" s="20"/>
      <c r="N13" s="20"/>
      <c r="O13" s="21">
        <f>(O11*O12)/100</f>
        <v>0</v>
      </c>
      <c r="P13" s="15"/>
      <c r="Q13" s="14"/>
      <c r="R13" s="14"/>
      <c r="S13" s="5"/>
    </row>
    <row r="14" spans="3:19" ht="13.5" customHeight="1">
      <c r="C14" s="5"/>
      <c r="D14" s="46" t="s">
        <v>9</v>
      </c>
      <c r="E14" s="46">
        <v>2</v>
      </c>
      <c r="F14" s="46">
        <f>E14*1.1</f>
        <v>2.2</v>
      </c>
      <c r="G14" s="12"/>
      <c r="H14" s="12"/>
      <c r="I14" s="15" t="s">
        <v>9</v>
      </c>
      <c r="J14" s="52">
        <v>0</v>
      </c>
      <c r="K14" s="14"/>
      <c r="L14" s="52">
        <v>0</v>
      </c>
      <c r="M14" s="14" t="s">
        <v>0</v>
      </c>
      <c r="N14" s="14"/>
      <c r="O14" s="16">
        <f>((J14*L14)/100)+J14</f>
        <v>0</v>
      </c>
      <c r="P14" s="15"/>
      <c r="Q14" s="14"/>
      <c r="R14" s="14"/>
      <c r="S14" s="5"/>
    </row>
    <row r="15" spans="3:19" ht="13.5" customHeight="1">
      <c r="C15" s="5"/>
      <c r="D15" s="46" t="s">
        <v>8</v>
      </c>
      <c r="E15" s="49">
        <v>50</v>
      </c>
      <c r="F15" s="49">
        <f>E15*1.1</f>
        <v>55.00000000000001</v>
      </c>
      <c r="G15" s="12"/>
      <c r="H15" s="12"/>
      <c r="I15" s="15" t="s">
        <v>8</v>
      </c>
      <c r="J15" s="53">
        <v>0</v>
      </c>
      <c r="K15" s="14"/>
      <c r="L15" s="52">
        <v>0</v>
      </c>
      <c r="M15" s="14" t="s">
        <v>0</v>
      </c>
      <c r="N15" s="14"/>
      <c r="O15" s="22">
        <f>((J15*L15)/100)+J15</f>
        <v>0</v>
      </c>
      <c r="P15" s="15"/>
      <c r="Q15" s="14"/>
      <c r="R15" s="14"/>
      <c r="S15" s="5"/>
    </row>
    <row r="16" spans="3:19" ht="13.5" customHeight="1">
      <c r="C16" s="5"/>
      <c r="D16" s="48" t="s">
        <v>7</v>
      </c>
      <c r="E16" s="50">
        <f>E13*E14*E15</f>
        <v>125000</v>
      </c>
      <c r="F16" s="50">
        <f>F13*F14*F15</f>
        <v>183012.5000000001</v>
      </c>
      <c r="G16" s="12"/>
      <c r="H16" s="12"/>
      <c r="I16" s="18" t="s">
        <v>7</v>
      </c>
      <c r="J16" s="23">
        <f>(J15*J13)*J14</f>
        <v>0</v>
      </c>
      <c r="K16" s="20"/>
      <c r="L16" s="23"/>
      <c r="M16" s="20"/>
      <c r="N16" s="20"/>
      <c r="O16" s="24">
        <f>(O15*O13)*O14</f>
        <v>0</v>
      </c>
      <c r="P16" s="18"/>
      <c r="Q16" s="14"/>
      <c r="R16" s="14"/>
      <c r="S16" s="5"/>
    </row>
    <row r="17" spans="3:19" ht="13.5" customHeight="1">
      <c r="C17" s="5"/>
      <c r="D17" s="46" t="s">
        <v>6</v>
      </c>
      <c r="E17" s="47">
        <v>0.4</v>
      </c>
      <c r="F17" s="47">
        <f>E17*1.1</f>
        <v>0.44000000000000006</v>
      </c>
      <c r="G17" s="12"/>
      <c r="H17" s="12"/>
      <c r="I17" s="15" t="s">
        <v>6</v>
      </c>
      <c r="J17" s="52">
        <v>0</v>
      </c>
      <c r="K17" s="14" t="s">
        <v>0</v>
      </c>
      <c r="L17" s="52">
        <v>0</v>
      </c>
      <c r="M17" s="14" t="s">
        <v>0</v>
      </c>
      <c r="N17" s="14"/>
      <c r="O17" s="16">
        <f>((J17*L17)/100)+J17</f>
        <v>0</v>
      </c>
      <c r="P17" s="15" t="s">
        <v>0</v>
      </c>
      <c r="Q17" s="14"/>
      <c r="R17" s="14"/>
      <c r="S17" s="5"/>
    </row>
    <row r="18" spans="3:19" ht="13.5" customHeight="1">
      <c r="C18" s="5"/>
      <c r="D18" s="46" t="s">
        <v>5</v>
      </c>
      <c r="E18" s="51">
        <f>E16*E17</f>
        <v>50000</v>
      </c>
      <c r="F18" s="51">
        <f>F16*F17</f>
        <v>80525.50000000004</v>
      </c>
      <c r="G18" s="5"/>
      <c r="H18" s="12"/>
      <c r="I18" s="15" t="s">
        <v>5</v>
      </c>
      <c r="J18" s="25">
        <f>(J16*J17)/100</f>
        <v>0</v>
      </c>
      <c r="K18" s="26"/>
      <c r="L18" s="26"/>
      <c r="M18" s="26"/>
      <c r="N18" s="26"/>
      <c r="O18" s="27">
        <f>(O16*O17)/100</f>
        <v>0</v>
      </c>
      <c r="P18" s="15"/>
      <c r="Q18" s="14"/>
      <c r="R18" s="14"/>
      <c r="S18" s="5"/>
    </row>
    <row r="19" spans="3:19" ht="13.5" customHeight="1">
      <c r="C19" s="5"/>
      <c r="D19" s="5"/>
      <c r="E19" s="5"/>
      <c r="F19" s="5"/>
      <c r="G19" s="10"/>
      <c r="H19" s="5"/>
      <c r="I19" s="28"/>
      <c r="J19" s="28"/>
      <c r="K19" s="5"/>
      <c r="L19" s="5"/>
      <c r="M19" s="5"/>
      <c r="N19" s="5"/>
      <c r="O19" s="5"/>
      <c r="P19" s="5"/>
      <c r="Q19" s="14"/>
      <c r="R19" s="14"/>
      <c r="S19" s="5"/>
    </row>
    <row r="20" spans="3:19" ht="13.5" customHeight="1">
      <c r="C20" s="5"/>
      <c r="D20" s="29"/>
      <c r="E20" s="29"/>
      <c r="F20" s="29"/>
      <c r="G20" s="29"/>
      <c r="H20" s="29"/>
      <c r="I20" s="29"/>
      <c r="J20" s="30"/>
      <c r="K20" s="64" t="s">
        <v>4</v>
      </c>
      <c r="L20" s="65"/>
      <c r="M20" s="65"/>
      <c r="N20" s="65"/>
      <c r="O20" s="54">
        <f>IF(J18&lt;&gt;0,(O18-J18)/J18,0)</f>
        <v>0</v>
      </c>
      <c r="P20" s="54"/>
      <c r="Q20" s="55"/>
      <c r="R20" s="14"/>
      <c r="S20" s="5"/>
    </row>
    <row r="21" spans="3:19" ht="13.5" customHeight="1">
      <c r="C21" s="5"/>
      <c r="D21" s="5"/>
      <c r="E21" s="5"/>
      <c r="F21" s="5"/>
      <c r="G21" s="10"/>
      <c r="H21" s="10"/>
      <c r="I21" s="14"/>
      <c r="J21" s="31"/>
      <c r="K21" s="14"/>
      <c r="L21" s="14"/>
      <c r="M21" s="14"/>
      <c r="N21" s="14"/>
      <c r="O21" s="31"/>
      <c r="P21" s="14"/>
      <c r="Q21" s="14"/>
      <c r="R21" s="14"/>
      <c r="S21" s="5"/>
    </row>
    <row r="22" spans="3:22" ht="7.5" customHeight="1">
      <c r="C22" s="5"/>
      <c r="D22" s="56"/>
      <c r="E22" s="57"/>
      <c r="F22" s="57"/>
      <c r="G22" s="57"/>
      <c r="H22" s="57"/>
      <c r="I22" s="57"/>
      <c r="J22" s="57"/>
      <c r="K22" s="58"/>
      <c r="L22" s="58"/>
      <c r="M22" s="59"/>
      <c r="N22" s="58"/>
      <c r="O22" s="58"/>
      <c r="P22" s="60"/>
      <c r="Q22" s="60"/>
      <c r="R22" s="60"/>
      <c r="S22" s="5"/>
      <c r="T22" s="38"/>
      <c r="U22" s="38"/>
      <c r="V22" s="38"/>
    </row>
    <row r="23" spans="3:22" ht="31.5" customHeight="1">
      <c r="C23" s="5"/>
      <c r="D23" s="66" t="s">
        <v>18</v>
      </c>
      <c r="E23" s="66"/>
      <c r="F23" s="66"/>
      <c r="G23" s="66"/>
      <c r="H23" s="66"/>
      <c r="I23" s="66"/>
      <c r="J23" s="66"/>
      <c r="K23" s="66"/>
      <c r="L23" s="66"/>
      <c r="M23" s="66"/>
      <c r="N23" s="66"/>
      <c r="O23" s="61"/>
      <c r="P23" s="61"/>
      <c r="Q23" s="61"/>
      <c r="R23" s="61"/>
      <c r="S23" s="32"/>
      <c r="T23" s="39"/>
      <c r="U23" s="39"/>
      <c r="V23" s="38"/>
    </row>
    <row r="24" spans="3:22" ht="9" customHeight="1">
      <c r="C24" s="5"/>
      <c r="D24" s="33"/>
      <c r="E24" s="33"/>
      <c r="F24" s="33"/>
      <c r="G24" s="33"/>
      <c r="H24" s="33"/>
      <c r="I24" s="33"/>
      <c r="J24" s="33"/>
      <c r="K24" s="33"/>
      <c r="L24" s="33"/>
      <c r="M24" s="33"/>
      <c r="N24" s="33"/>
      <c r="O24" s="32"/>
      <c r="P24" s="32"/>
      <c r="Q24" s="32"/>
      <c r="R24" s="32"/>
      <c r="S24" s="32"/>
      <c r="T24" s="39"/>
      <c r="U24" s="39"/>
      <c r="V24" s="38"/>
    </row>
    <row r="25" spans="3:22" ht="10.5">
      <c r="C25" s="5"/>
      <c r="D25" s="5"/>
      <c r="E25" s="42"/>
      <c r="F25" s="42"/>
      <c r="G25" s="42"/>
      <c r="H25" s="42"/>
      <c r="I25" s="42"/>
      <c r="J25" s="42"/>
      <c r="K25" s="5"/>
      <c r="L25" s="5"/>
      <c r="M25" s="5"/>
      <c r="N25" s="5"/>
      <c r="O25" s="5"/>
      <c r="P25" s="5"/>
      <c r="Q25" s="5"/>
      <c r="R25" s="5"/>
      <c r="S25" s="5"/>
      <c r="T25" s="38"/>
      <c r="U25" s="38"/>
      <c r="V25" s="38"/>
    </row>
    <row r="26" spans="3:22" ht="12.75" customHeight="1">
      <c r="C26" s="1"/>
      <c r="D26" s="10"/>
      <c r="E26" s="10"/>
      <c r="F26" s="10"/>
      <c r="G26" s="10"/>
      <c r="H26" s="10"/>
      <c r="I26" s="10"/>
      <c r="J26" s="10"/>
      <c r="K26" s="1"/>
      <c r="L26" s="1"/>
      <c r="M26" s="1"/>
      <c r="N26" s="1"/>
      <c r="O26" s="1"/>
      <c r="P26" s="1"/>
      <c r="Q26" s="1"/>
      <c r="R26" s="1"/>
      <c r="S26" s="5"/>
      <c r="T26" s="38"/>
      <c r="U26" s="38"/>
      <c r="V26" s="38"/>
    </row>
    <row r="27" spans="3:22" ht="10.5">
      <c r="C27" s="1"/>
      <c r="D27" s="1"/>
      <c r="E27" s="1"/>
      <c r="F27" s="1"/>
      <c r="G27" s="1"/>
      <c r="H27" s="1"/>
      <c r="I27" s="1"/>
      <c r="J27" s="1"/>
      <c r="K27" s="1"/>
      <c r="L27" s="1"/>
      <c r="M27" s="1"/>
      <c r="N27" s="1"/>
      <c r="O27" s="1"/>
      <c r="P27" s="1"/>
      <c r="Q27" s="1"/>
      <c r="R27" s="1"/>
      <c r="S27" s="5"/>
      <c r="T27" s="38"/>
      <c r="U27" s="38"/>
      <c r="V27" s="38"/>
    </row>
    <row r="29" spans="4:10" ht="10.5">
      <c r="D29" s="40"/>
      <c r="E29" s="40"/>
      <c r="F29" s="40"/>
      <c r="G29" s="40"/>
      <c r="H29" s="40"/>
      <c r="I29" s="40"/>
      <c r="J29" s="40"/>
    </row>
    <row r="30" spans="4:10" ht="10.5">
      <c r="D30" s="41"/>
      <c r="E30" s="41"/>
      <c r="F30" s="41"/>
      <c r="G30" s="41"/>
      <c r="H30" s="41"/>
      <c r="I30" s="41"/>
      <c r="J30" s="41"/>
    </row>
  </sheetData>
  <sheetProtection sheet="1" objects="1" scenarios="1" selectLockedCells="1"/>
  <mergeCells count="7">
    <mergeCell ref="G4:I4"/>
    <mergeCell ref="G5:I5"/>
    <mergeCell ref="K20:N20"/>
    <mergeCell ref="D23:N23"/>
    <mergeCell ref="J7:P7"/>
    <mergeCell ref="D8:I9"/>
    <mergeCell ref="D5:F5"/>
  </mergeCells>
  <printOptions horizontalCentered="1"/>
  <pageMargins left="0.7500000000000001" right="0.7500000000000001" top="0.98" bottom="0.98" header="0.51" footer="0.51"/>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2010-04-26T03:25:19Z</dcterms:created>
  <dcterms:modified xsi:type="dcterms:W3CDTF">2014-08-13T23:42:21Z</dcterms:modified>
  <cp:category/>
  <cp:version/>
  <cp:contentType/>
  <cp:contentStatus/>
</cp:coreProperties>
</file>